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<sst xmlns="http://schemas.openxmlformats.org/spreadsheetml/2006/main" count="66" uniqueCount="45">
  <si>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Druid</t>
  </si>
  <si>
    <t>Tomáš F.</t>
  </si>
  <si>
    <t>Anička</t>
  </si>
  <si>
    <t>Tatranka</t>
  </si>
  <si>
    <t>Pavla</t>
  </si>
  <si>
    <t>Michal</t>
  </si>
  <si>
    <t>Aleš</t>
  </si>
  <si>
    <t>Třímetřik</t>
  </si>
  <si>
    <t>Tomáš Z.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</si>
  <si>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</si>
  <si>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</si>
  <si>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</si>
  <si>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</si>
  <si>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</si>
  <si>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</si>
  <si>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</si>
  <si>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</si>
  <si>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</si>
  <si>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15.50.10</t>
  </si>
  <si>
    <t>15.54.30</t>
  </si>
  <si>
    <t>15.51.50</t>
  </si>
  <si>
    <t>15.50.11</t>
  </si>
  <si>
    <t>15.34.10</t>
  </si>
  <si>
    <t>15.58.50</t>
  </si>
  <si>
    <t>15.57.50</t>
  </si>
  <si>
    <t>16.28.15</t>
  </si>
  <si>
    <t>získané body</t>
  </si>
  <si>
    <t>penalizace</t>
  </si>
  <si>
    <t>body</t>
  </si>
  <si>
    <t>startovní číslo</t>
  </si>
  <si>
    <t>jméno</t>
  </si>
  <si>
    <t>čas startu</t>
  </si>
  <si>
    <t>čas v cíli</t>
  </si>
  <si>
    <t>pořadí</t>
  </si>
  <si>
    <t>1.</t>
  </si>
  <si>
    <t>2.</t>
  </si>
  <si>
    <t>3.</t>
  </si>
  <si>
    <t>4.</t>
  </si>
  <si>
    <t>5.</t>
  </si>
  <si>
    <t>6.</t>
  </si>
  <si>
    <t>čas na trati (vteřiny)</t>
  </si>
  <si>
    <t>M</t>
  </si>
  <si>
    <t>D</t>
  </si>
  <si>
    <t>kategorie</t>
  </si>
  <si>
    <t>Výsledky cyklistického závodu jednotlivců "8848"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</si>
</sst>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0" fillId="0" borderId="25" xfId="0" applyBorder="1" applyAlignment="1">
      <alignment horizontal="right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3.140625" style="0" bestFit="1" customWidth="1"/>
    <col min="4" max="4" width="0" style="0" hidden="1" customWidth="1"/>
    <col min="6" max="6" width="0" style="0" hidden="1" customWidth="1"/>
    <col min="7" max="7" width="11.8515625" style="1" bestFit="1" customWidth="1"/>
    <col min="8" max="8" width="11.8515625" style="1" customWidth="1"/>
    <col min="9" max="9" width="12.421875" style="1" bestFit="1" customWidth="1"/>
    <col min="10" max="11" width="0" style="0" hidden="1" customWidth="1"/>
    <col min="12" max="12" width="18.8515625" style="1" bestFit="1" customWidth="1"/>
    <col min="13" max="13" width="0" style="0" hidden="1" customWidth="1"/>
    <col min="14" max="14" width="12.00390625" style="0" hidden="1" customWidth="1"/>
    <col min="15" max="15" width="9.421875" style="0" bestFit="1" customWidth="1"/>
    <col min="16" max="16" width="14.57421875" style="0" customWidth="1"/>
  </cols>
  <sheetData>
    <row r="2" spans="1:16" ht="31.5">
      <c r="A2" s="31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7:8" ht="15">
      <c r="G4" s="2"/>
      <c r="H4" s="2"/>
    </row>
    <row r="5" ht="15.75" thickBot="1"/>
    <row r="6" spans="1:16" ht="15.75" thickBot="1">
      <c r="A6" s="4" t="s">
        <v>33</v>
      </c>
      <c r="B6" s="3" t="s">
        <v>30</v>
      </c>
      <c r="C6" s="5" t="s">
        <v>31</v>
      </c>
      <c r="D6" s="20"/>
      <c r="E6" s="21" t="s">
        <v>32</v>
      </c>
      <c r="F6" s="30"/>
      <c r="G6" s="5" t="s">
        <v>28</v>
      </c>
      <c r="H6" s="3" t="s">
        <v>27</v>
      </c>
      <c r="I6" s="5" t="s">
        <v>26</v>
      </c>
      <c r="J6" s="20"/>
      <c r="K6" s="21"/>
      <c r="L6" s="21" t="s">
        <v>40</v>
      </c>
      <c r="M6" s="21"/>
      <c r="N6" s="30"/>
      <c r="O6" s="5" t="s">
        <v>43</v>
      </c>
      <c r="P6" s="5" t="s">
        <v>29</v>
      </c>
    </row>
    <row r="7" spans="1:16" ht="15.75" thickBot="1">
      <c r="A7" s="29" t="s">
        <v>34</v>
      </c>
      <c r="B7" s="24" t="s">
        <v>8</v>
      </c>
      <c r="C7" s="25" t="s">
        <v>17</v>
      </c>
      <c r="D7" s="25">
        <v>13.38</v>
      </c>
      <c r="E7" s="25" t="s">
        <v>22</v>
      </c>
      <c r="F7" s="25">
        <v>15.34</v>
      </c>
      <c r="G7" s="26">
        <v>125</v>
      </c>
      <c r="H7" s="26"/>
      <c r="I7" s="27">
        <f>G7-H7</f>
        <v>125</v>
      </c>
      <c r="J7" s="25">
        <f>F7-D7</f>
        <v>1.959999999999999</v>
      </c>
      <c r="K7" s="25">
        <f>J7*3600</f>
        <v>7055.999999999996</v>
      </c>
      <c r="L7" s="26">
        <f>K7+10</f>
        <v>7065.999999999996</v>
      </c>
      <c r="M7" s="25"/>
      <c r="N7" s="25"/>
      <c r="O7" s="28" t="s">
        <v>41</v>
      </c>
      <c r="P7" s="13">
        <v>9</v>
      </c>
    </row>
    <row r="8" spans="1:16" ht="15">
      <c r="A8" s="23" t="s">
        <v>35</v>
      </c>
      <c r="B8" s="11" t="s">
        <v>1</v>
      </c>
      <c r="C8" s="6" t="s">
        <v>10</v>
      </c>
      <c r="D8" s="6">
        <v>13.31</v>
      </c>
      <c r="E8" s="6" t="s">
        <v>18</v>
      </c>
      <c r="F8" s="6">
        <v>15.5</v>
      </c>
      <c r="G8" s="7">
        <v>125</v>
      </c>
      <c r="H8" s="7"/>
      <c r="I8" s="8">
        <f>G8-H8</f>
        <v>125</v>
      </c>
      <c r="J8" s="6">
        <f>F8-D8</f>
        <v>2.1899999999999995</v>
      </c>
      <c r="K8" s="6">
        <f>J8*3600</f>
        <v>7883.999999999998</v>
      </c>
      <c r="L8" s="7">
        <f>K8+10</f>
        <v>7893.999999999998</v>
      </c>
      <c r="M8" s="6"/>
      <c r="N8" s="6"/>
      <c r="O8" s="9" t="s">
        <v>41</v>
      </c>
      <c r="P8" s="12">
        <v>2</v>
      </c>
    </row>
    <row r="9" spans="1:16" ht="15">
      <c r="A9" s="22" t="s">
        <v>36</v>
      </c>
      <c r="B9" s="15" t="s">
        <v>0</v>
      </c>
      <c r="C9" s="16" t="s">
        <v>9</v>
      </c>
      <c r="D9" s="16">
        <v>13.3</v>
      </c>
      <c r="E9" s="16" t="s">
        <v>21</v>
      </c>
      <c r="F9" s="16">
        <v>15.5</v>
      </c>
      <c r="G9" s="17">
        <v>120</v>
      </c>
      <c r="H9" s="17"/>
      <c r="I9" s="18">
        <f>G9-H9</f>
        <v>120</v>
      </c>
      <c r="J9" s="16">
        <f>F9-D9</f>
        <v>2.1999999999999993</v>
      </c>
      <c r="K9" s="16">
        <f>J9*3600</f>
        <v>7919.999999999997</v>
      </c>
      <c r="L9" s="17">
        <f>K9+11</f>
        <v>7930.999999999997</v>
      </c>
      <c r="M9" s="16"/>
      <c r="N9" s="16"/>
      <c r="O9" s="19" t="s">
        <v>41</v>
      </c>
      <c r="P9" s="14">
        <v>1</v>
      </c>
    </row>
    <row r="10" spans="1:16" ht="15">
      <c r="A10" s="23" t="s">
        <v>37</v>
      </c>
      <c r="B10" s="11" t="s">
        <v>5</v>
      </c>
      <c r="C10" s="6" t="s">
        <v>14</v>
      </c>
      <c r="D10" s="6">
        <v>13.35</v>
      </c>
      <c r="E10" s="6" t="s">
        <v>18</v>
      </c>
      <c r="F10" s="6">
        <v>15.5</v>
      </c>
      <c r="G10" s="7">
        <v>50</v>
      </c>
      <c r="H10" s="7"/>
      <c r="I10" s="8">
        <f>G10-H10</f>
        <v>50</v>
      </c>
      <c r="J10" s="6">
        <f>F10-D10</f>
        <v>2.1500000000000004</v>
      </c>
      <c r="K10" s="6">
        <f>J10*3600</f>
        <v>7740.000000000001</v>
      </c>
      <c r="L10" s="7">
        <f>K10+10</f>
        <v>7750.000000000001</v>
      </c>
      <c r="M10" s="6"/>
      <c r="N10" s="6"/>
      <c r="O10" s="10" t="s">
        <v>41</v>
      </c>
      <c r="P10" s="12">
        <v>6</v>
      </c>
    </row>
    <row r="11" spans="1:16" ht="15">
      <c r="A11" s="23" t="s">
        <v>38</v>
      </c>
      <c r="B11" s="11" t="s">
        <v>6</v>
      </c>
      <c r="C11" s="6" t="s">
        <v>15</v>
      </c>
      <c r="D11" s="6">
        <v>13.36</v>
      </c>
      <c r="E11" s="6" t="s">
        <v>19</v>
      </c>
      <c r="F11" s="6">
        <v>15.54</v>
      </c>
      <c r="G11" s="7">
        <v>50</v>
      </c>
      <c r="H11" s="7"/>
      <c r="I11" s="8">
        <f>G11-H11</f>
        <v>50</v>
      </c>
      <c r="J11" s="6">
        <f>F11-D11</f>
        <v>2.1799999999999997</v>
      </c>
      <c r="K11" s="6">
        <f>J11*3600</f>
        <v>7847.999999999999</v>
      </c>
      <c r="L11" s="7">
        <f>K11+30</f>
        <v>7877.999999999999</v>
      </c>
      <c r="M11" s="6"/>
      <c r="N11" s="6"/>
      <c r="O11" s="10" t="s">
        <v>41</v>
      </c>
      <c r="P11" s="12">
        <v>7</v>
      </c>
    </row>
    <row r="12" spans="1:16" ht="15">
      <c r="A12" s="23" t="s">
        <v>39</v>
      </c>
      <c r="B12" s="11" t="s">
        <v>7</v>
      </c>
      <c r="C12" s="6" t="s">
        <v>16</v>
      </c>
      <c r="D12" s="6">
        <v>13.37</v>
      </c>
      <c r="E12" s="6" t="s">
        <v>25</v>
      </c>
      <c r="F12" s="6">
        <v>16.28</v>
      </c>
      <c r="G12" s="7">
        <v>95</v>
      </c>
      <c r="H12" s="7">
        <v>100</v>
      </c>
      <c r="I12" s="8">
        <f>G12-H12</f>
        <v>-5</v>
      </c>
      <c r="J12" s="6">
        <f>F12-D12</f>
        <v>2.910000000000002</v>
      </c>
      <c r="K12" s="6">
        <f>J12*3600</f>
        <v>10476.000000000007</v>
      </c>
      <c r="L12" s="7">
        <f>K12+15</f>
        <v>10491.000000000007</v>
      </c>
      <c r="M12" s="6">
        <f>L12-8848</f>
        <v>1643.0000000000073</v>
      </c>
      <c r="N12" s="6">
        <f>M12/60</f>
        <v>27.383333333333454</v>
      </c>
      <c r="O12" s="10" t="s">
        <v>41</v>
      </c>
      <c r="P12" s="12">
        <v>8</v>
      </c>
    </row>
    <row r="13" ht="15.75" thickBot="1"/>
    <row r="14" spans="1:16" ht="15.75" thickBot="1">
      <c r="A14" s="4" t="s">
        <v>33</v>
      </c>
      <c r="B14" s="3" t="s">
        <v>30</v>
      </c>
      <c r="C14" s="5" t="s">
        <v>31</v>
      </c>
      <c r="D14" s="20"/>
      <c r="E14" s="21" t="s">
        <v>32</v>
      </c>
      <c r="F14" s="30"/>
      <c r="G14" s="5" t="s">
        <v>28</v>
      </c>
      <c r="H14" s="3" t="s">
        <v>27</v>
      </c>
      <c r="I14" s="5" t="s">
        <v>26</v>
      </c>
      <c r="J14" s="20"/>
      <c r="K14" s="21"/>
      <c r="L14" s="21" t="s">
        <v>40</v>
      </c>
      <c r="M14" s="21"/>
      <c r="N14" s="30"/>
      <c r="O14" s="5" t="s">
        <v>43</v>
      </c>
      <c r="P14" s="33" t="s">
        <v>29</v>
      </c>
    </row>
    <row r="15" spans="1:16" ht="15">
      <c r="A15" s="23" t="s">
        <v>34</v>
      </c>
      <c r="B15" s="11" t="s">
        <v>2</v>
      </c>
      <c r="C15" s="6" t="s">
        <v>11</v>
      </c>
      <c r="D15" s="6">
        <v>13.32</v>
      </c>
      <c r="E15" s="6" t="s">
        <v>23</v>
      </c>
      <c r="F15" s="6">
        <v>15.58</v>
      </c>
      <c r="G15" s="7">
        <v>75</v>
      </c>
      <c r="H15" s="7"/>
      <c r="I15" s="8">
        <f>G15-H15</f>
        <v>75</v>
      </c>
      <c r="J15" s="6">
        <f>F15-D15</f>
        <v>2.26</v>
      </c>
      <c r="K15" s="6">
        <f>J15*3600</f>
        <v>8135.999999999999</v>
      </c>
      <c r="L15" s="7">
        <f>K15+50</f>
        <v>8185.999999999999</v>
      </c>
      <c r="M15" s="6"/>
      <c r="N15" s="6"/>
      <c r="O15" s="9" t="s">
        <v>42</v>
      </c>
      <c r="P15" s="34">
        <v>3</v>
      </c>
    </row>
    <row r="16" spans="1:16" ht="15">
      <c r="A16" s="23" t="s">
        <v>35</v>
      </c>
      <c r="B16" s="11" t="s">
        <v>4</v>
      </c>
      <c r="C16" s="6" t="s">
        <v>13</v>
      </c>
      <c r="D16" s="6">
        <v>13.34</v>
      </c>
      <c r="E16" s="6" t="s">
        <v>20</v>
      </c>
      <c r="F16" s="6">
        <v>15.51</v>
      </c>
      <c r="G16" s="7">
        <v>45</v>
      </c>
      <c r="H16" s="7"/>
      <c r="I16" s="8">
        <f>G16-H16</f>
        <v>45</v>
      </c>
      <c r="J16" s="6">
        <f>F16-D16</f>
        <v>2.17</v>
      </c>
      <c r="K16" s="6">
        <f>J16*3600</f>
        <v>7812</v>
      </c>
      <c r="L16" s="7">
        <f>K16+50</f>
        <v>7862</v>
      </c>
      <c r="M16" s="6"/>
      <c r="N16" s="6"/>
      <c r="O16" s="10" t="s">
        <v>42</v>
      </c>
      <c r="P16" s="34">
        <v>5</v>
      </c>
    </row>
    <row r="17" spans="1:16" ht="15">
      <c r="A17" s="23" t="s">
        <v>36</v>
      </c>
      <c r="B17" s="11" t="s">
        <v>3</v>
      </c>
      <c r="C17" s="6" t="s">
        <v>12</v>
      </c>
      <c r="D17" s="6">
        <v>13.33</v>
      </c>
      <c r="E17" s="6" t="s">
        <v>24</v>
      </c>
      <c r="F17" s="6">
        <v>15.57</v>
      </c>
      <c r="G17" s="7">
        <v>40</v>
      </c>
      <c r="H17" s="7"/>
      <c r="I17" s="8">
        <f>G17-H17</f>
        <v>40</v>
      </c>
      <c r="J17" s="6">
        <f>F17-D17</f>
        <v>2.24</v>
      </c>
      <c r="K17" s="6">
        <f>J17*3600</f>
        <v>8064.000000000001</v>
      </c>
      <c r="L17" s="7">
        <f>K17+50</f>
        <v>8114.000000000001</v>
      </c>
      <c r="M17" s="6"/>
      <c r="N17" s="6"/>
      <c r="O17" s="10" t="s">
        <v>42</v>
      </c>
      <c r="P17" s="34">
        <v>4</v>
      </c>
    </row>
  </sheetData>
  <sheetProtection/>
  <mergeCells count="1">
    <mergeCell ref="A2:P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 Landkammer</dc:creator>
  <cp:keywords/>
  <dc:description/>
  <cp:lastModifiedBy>Ondra Landkammer</cp:lastModifiedBy>
  <dcterms:created xsi:type="dcterms:W3CDTF">2009-11-21T15:26:21Z</dcterms:created>
  <dcterms:modified xsi:type="dcterms:W3CDTF">2009-11-22T10:05:05Z</dcterms:modified>
  <cp:category/>
  <cp:version/>
  <cp:contentType/>
  <cp:contentStatus/>
</cp:coreProperties>
</file>